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<sst xmlns="http://schemas.openxmlformats.org/spreadsheetml/2006/main" count="26" uniqueCount="24">
  <si>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金額</t>
  </si>
  <si>
    <t>成人・高校以下</t>
  </si>
  <si>
    <t>協会登録</t>
  </si>
  <si>
    <t>所属クラブ</t>
  </si>
  <si>
    <t>在住等</t>
  </si>
  <si>
    <t>フリガナ</t>
  </si>
  <si>
    <t>氏名　　　　　　　（フルネーム）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</si>
  <si>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</si>
  <si>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</si>
  <si>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</si>
  <si>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</si>
  <si>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</si>
  <si>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</si>
  <si>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</si>
  <si>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</si>
  <si>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</si>
  <si>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</si>
  <si>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</si>
  <si>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</si>
  <si>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</si>
  <si>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</si>
  <si>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</si>
  <si>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</si>
  <si>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混合ダブルス選手権大会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</si>
</sst>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3" xfId="61" applyFont="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4" xfId="61" applyNumberFormat="1" applyFont="1" applyBorder="1" applyAlignment="1">
      <alignment horizontal="right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4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10" fillId="0" borderId="0" xfId="43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5" xfId="61" applyFont="1" applyBorder="1" applyAlignment="1">
      <alignment horizontal="left" vertical="center" shrinkToFit="1"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14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11" fillId="0" borderId="0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14.375" style="1" customWidth="1"/>
    <col min="4" max="4" width="11.00390625" style="3" customWidth="1"/>
    <col min="5" max="5" width="7.125" style="3" customWidth="1"/>
    <col min="6" max="6" width="14.625" style="1" customWidth="1"/>
    <col min="7" max="7" width="7.50390625" style="3" customWidth="1"/>
    <col min="8" max="8" width="8.25390625" style="3" customWidth="1"/>
    <col min="9" max="9" width="11.00390625" style="2" customWidth="1"/>
    <col min="10" max="10" width="6.125" style="2" customWidth="1"/>
    <col min="11" max="16384" width="9.00390625" style="1" customWidth="1"/>
  </cols>
  <sheetData>
    <row r="1" spans="1:10" ht="30" customHeight="1">
      <c r="A1" s="38" t="s">
        <v>22</v>
      </c>
      <c r="D1" s="54" t="s">
        <v>23</v>
      </c>
      <c r="E1" s="28"/>
      <c r="H1" s="3" t="s">
        <v>21</v>
      </c>
      <c r="I1" s="39">
        <v>41020</v>
      </c>
      <c r="J1" s="2" t="s">
        <v>20</v>
      </c>
    </row>
    <row r="2" spans="2:10" ht="31.5" customHeight="1">
      <c r="B2" s="43" t="s">
        <v>19</v>
      </c>
      <c r="C2" s="43"/>
      <c r="D2" s="43"/>
      <c r="E2" s="43"/>
      <c r="F2" s="43"/>
      <c r="G2" s="43"/>
      <c r="H2" s="37"/>
      <c r="I2" s="36"/>
      <c r="J2" s="36"/>
    </row>
    <row r="3" spans="3:10" ht="21.75" customHeight="1">
      <c r="C3" s="35" t="s">
        <v>18</v>
      </c>
      <c r="D3" s="49"/>
      <c r="E3" s="49"/>
      <c r="F3" s="9" t="s">
        <v>2</v>
      </c>
      <c r="G3" s="34" t="s">
        <v>17</v>
      </c>
      <c r="H3" s="34" t="s">
        <v>15</v>
      </c>
      <c r="I3" s="34" t="s">
        <v>16</v>
      </c>
      <c r="J3" s="34" t="s">
        <v>15</v>
      </c>
    </row>
    <row r="4" spans="2:10" ht="18.75" customHeight="1">
      <c r="B4" s="33"/>
      <c r="C4" s="32" t="s">
        <v>14</v>
      </c>
      <c r="D4" s="50"/>
      <c r="E4" s="50"/>
      <c r="F4" s="9" t="s">
        <v>13</v>
      </c>
      <c r="G4" s="30">
        <v>800</v>
      </c>
      <c r="H4" s="8">
        <f>COUNTIF($I$11:$I$30,G4)</f>
        <v>0</v>
      </c>
      <c r="I4" s="31">
        <v>1500</v>
      </c>
      <c r="J4" s="8">
        <f>COUNTIF($I$11:$I$30,I4)</f>
        <v>0</v>
      </c>
    </row>
    <row r="5" spans="3:10" ht="20.25" customHeight="1">
      <c r="C5" s="32" t="s">
        <v>12</v>
      </c>
      <c r="D5" s="51"/>
      <c r="E5" s="51"/>
      <c r="F5" s="9" t="s">
        <v>11</v>
      </c>
      <c r="G5" s="30">
        <v>500</v>
      </c>
      <c r="H5" s="8">
        <f>COUNTIF($I$11:$I$30,G5)</f>
        <v>0</v>
      </c>
      <c r="I5" s="31">
        <v>1000</v>
      </c>
      <c r="J5" s="8">
        <f>COUNTIF($I$11:$I$30,I5)</f>
        <v>0</v>
      </c>
    </row>
    <row r="6" spans="3:11" ht="15.75" customHeight="1">
      <c r="C6" s="29"/>
      <c r="D6" s="28"/>
      <c r="E6" s="28"/>
      <c r="F6" s="27"/>
      <c r="G6" s="26"/>
      <c r="H6" s="24">
        <f>SUM(H4:H5)</f>
        <v>0</v>
      </c>
      <c r="I6" s="25"/>
      <c r="J6" s="24">
        <f>SUM(J4:J5)</f>
        <v>0</v>
      </c>
      <c r="K6" s="23"/>
    </row>
    <row r="7" spans="3:10" ht="36.75" customHeight="1">
      <c r="C7" s="22" t="s">
        <v>10</v>
      </c>
      <c r="D7" s="8"/>
      <c r="E7" s="8"/>
      <c r="F7" s="51"/>
      <c r="G7" s="51"/>
      <c r="H7" s="51"/>
      <c r="I7" s="51"/>
      <c r="J7" s="52"/>
    </row>
    <row r="8" spans="3:11" ht="23.25" customHeight="1">
      <c r="C8" s="46" t="s">
        <v>9</v>
      </c>
      <c r="D8" s="47"/>
      <c r="E8" s="47"/>
      <c r="F8" s="47"/>
      <c r="G8" s="48"/>
      <c r="H8" s="8" t="s">
        <v>8</v>
      </c>
      <c r="I8" s="21">
        <f>SUM(I11:I30)</f>
        <v>0</v>
      </c>
      <c r="J8" s="20">
        <f>SUM(H6:J6)</f>
        <v>0</v>
      </c>
      <c r="K8" s="15"/>
    </row>
    <row r="9" spans="3:11" ht="22.5" customHeight="1">
      <c r="C9" s="19"/>
      <c r="D9" s="18"/>
      <c r="E9" s="18"/>
      <c r="F9" s="19"/>
      <c r="G9" s="18"/>
      <c r="H9" s="17"/>
      <c r="I9" s="16"/>
      <c r="J9" s="16"/>
      <c r="K9" s="15"/>
    </row>
    <row r="10" spans="1:10" ht="37.5" customHeight="1">
      <c r="A10" s="9"/>
      <c r="B10" s="14" t="s">
        <v>7</v>
      </c>
      <c r="C10" s="13" t="s">
        <v>6</v>
      </c>
      <c r="D10" s="8" t="s">
        <v>5</v>
      </c>
      <c r="E10" s="8" t="s">
        <v>4</v>
      </c>
      <c r="F10" s="8" t="s">
        <v>3</v>
      </c>
      <c r="G10" s="13" t="s">
        <v>2</v>
      </c>
      <c r="H10" s="12" t="s">
        <v>1</v>
      </c>
      <c r="I10" s="44" t="s">
        <v>0</v>
      </c>
      <c r="J10" s="45"/>
    </row>
    <row r="11" spans="1:10" ht="27" customHeight="1">
      <c r="A11" s="42">
        <v>1</v>
      </c>
      <c r="B11" s="41"/>
      <c r="C11" s="11"/>
      <c r="D11" s="8"/>
      <c r="E11" s="40"/>
      <c r="F11" s="9"/>
      <c r="G11" s="8"/>
      <c r="H11" s="7"/>
      <c r="I11" s="6">
        <f>IF(G11="有",IF(H11="成人",800,IF(H11="高校以下",500,"")),IF(H11="成人",1500,IF(H11="高校以下",1000,"")))</f>
      </c>
      <c r="J11" s="5"/>
    </row>
    <row r="12" spans="1:10" ht="27" customHeight="1">
      <c r="A12" s="42"/>
      <c r="B12" s="53">
        <f>IF(B11&lt;&gt;"",B11,"")</f>
      </c>
      <c r="C12" s="10"/>
      <c r="D12" s="8"/>
      <c r="E12" s="40"/>
      <c r="F12" s="9"/>
      <c r="G12" s="8"/>
      <c r="H12" s="7"/>
      <c r="I12" s="6">
        <f>IF(G12="有",IF(H12="成人",800,IF(H12="高校以下",500,"")),IF(H12="成人",1500,IF(H12="高校以下",1000,"")))</f>
      </c>
      <c r="J12" s="5"/>
    </row>
    <row r="13" spans="1:10" ht="27" customHeight="1">
      <c r="A13" s="42">
        <v>2</v>
      </c>
      <c r="B13" s="41"/>
      <c r="C13" s="10"/>
      <c r="D13" s="8"/>
      <c r="E13" s="40"/>
      <c r="F13" s="9"/>
      <c r="G13" s="8"/>
      <c r="H13" s="7"/>
      <c r="I13" s="6">
        <f>IF(G13="有",IF(H13="成人",800,IF(H13="高校以下",500,"")),IF(H13="成人",1500,IF(H13="高校以下",1000,"")))</f>
      </c>
      <c r="J13" s="5"/>
    </row>
    <row r="14" spans="1:10" ht="27" customHeight="1">
      <c r="A14" s="42"/>
      <c r="B14" s="53">
        <f>IF(B13&lt;&gt;"",B13,"")</f>
      </c>
      <c r="C14" s="10"/>
      <c r="D14" s="8"/>
      <c r="E14" s="40"/>
      <c r="F14" s="9"/>
      <c r="G14" s="8"/>
      <c r="H14" s="7"/>
      <c r="I14" s="6">
        <f>IF(G14="有",IF(H14="成人",800,IF(H14="高校以下",500,"")),IF(H14="成人",1500,IF(H14="高校以下",1000,"")))</f>
      </c>
      <c r="J14" s="5"/>
    </row>
    <row r="15" spans="1:10" ht="27" customHeight="1">
      <c r="A15" s="42">
        <v>3</v>
      </c>
      <c r="B15" s="41"/>
      <c r="C15" s="10"/>
      <c r="D15" s="8"/>
      <c r="E15" s="40"/>
      <c r="F15" s="9"/>
      <c r="G15" s="8"/>
      <c r="H15" s="7"/>
      <c r="I15" s="6">
        <f>IF(G15="有",IF(H15="成人",800,IF(H15="高校以下",500,"")),IF(H15="成人",1500,IF(H15="高校以下",1000,"")))</f>
      </c>
      <c r="J15" s="5"/>
    </row>
    <row r="16" spans="1:10" ht="27" customHeight="1">
      <c r="A16" s="42"/>
      <c r="B16" s="53">
        <f>IF(B15&lt;&gt;"",B15,"")</f>
      </c>
      <c r="C16" s="10"/>
      <c r="D16" s="8"/>
      <c r="E16" s="40"/>
      <c r="F16" s="9"/>
      <c r="G16" s="8"/>
      <c r="H16" s="7"/>
      <c r="I16" s="6"/>
      <c r="J16" s="5"/>
    </row>
    <row r="17" spans="1:10" ht="27" customHeight="1">
      <c r="A17" s="42">
        <v>4</v>
      </c>
      <c r="B17" s="41"/>
      <c r="C17" s="10"/>
      <c r="D17" s="8"/>
      <c r="E17" s="40"/>
      <c r="F17" s="9"/>
      <c r="G17" s="8"/>
      <c r="H17" s="7"/>
      <c r="I17" s="6"/>
      <c r="J17" s="5"/>
    </row>
    <row r="18" spans="1:10" ht="27" customHeight="1">
      <c r="A18" s="42"/>
      <c r="B18" s="53">
        <f>IF(B17&lt;&gt;"",B17,"")</f>
      </c>
      <c r="C18" s="10"/>
      <c r="D18" s="8"/>
      <c r="E18" s="40"/>
      <c r="F18" s="9"/>
      <c r="G18" s="8"/>
      <c r="H18" s="7"/>
      <c r="I18" s="6">
        <f aca="true" t="shared" si="0" ref="I18:I30">IF(G18="有",IF(H18="成人",800,IF(H18="高校以下",500,"")),IF(H18="成人",1500,IF(H18="高校以下",1000,"")))</f>
      </c>
      <c r="J18" s="5"/>
    </row>
    <row r="19" spans="1:10" ht="27" customHeight="1">
      <c r="A19" s="42">
        <v>5</v>
      </c>
      <c r="B19" s="41"/>
      <c r="C19" s="10"/>
      <c r="D19" s="8"/>
      <c r="E19" s="40"/>
      <c r="F19" s="9"/>
      <c r="G19" s="8"/>
      <c r="H19" s="7"/>
      <c r="I19" s="6">
        <f t="shared" si="0"/>
      </c>
      <c r="J19" s="5"/>
    </row>
    <row r="20" spans="1:10" ht="27" customHeight="1">
      <c r="A20" s="42"/>
      <c r="B20" s="53">
        <f>IF(B19&lt;&gt;"",B19,"")</f>
      </c>
      <c r="C20" s="10"/>
      <c r="D20" s="8"/>
      <c r="E20" s="40"/>
      <c r="F20" s="9"/>
      <c r="G20" s="8"/>
      <c r="H20" s="7"/>
      <c r="I20" s="6">
        <f t="shared" si="0"/>
      </c>
      <c r="J20" s="5"/>
    </row>
    <row r="21" spans="1:10" ht="27" customHeight="1">
      <c r="A21" s="42">
        <v>6</v>
      </c>
      <c r="B21" s="41"/>
      <c r="C21" s="10"/>
      <c r="D21" s="8"/>
      <c r="E21" s="40"/>
      <c r="F21" s="9"/>
      <c r="G21" s="8"/>
      <c r="H21" s="7"/>
      <c r="I21" s="6">
        <f t="shared" si="0"/>
      </c>
      <c r="J21" s="5"/>
    </row>
    <row r="22" spans="1:10" ht="27" customHeight="1">
      <c r="A22" s="42"/>
      <c r="B22" s="53">
        <f>IF(B21&lt;&gt;"",B21,"")</f>
      </c>
      <c r="C22" s="10"/>
      <c r="D22" s="8"/>
      <c r="E22" s="40"/>
      <c r="F22" s="9"/>
      <c r="G22" s="8"/>
      <c r="H22" s="7"/>
      <c r="I22" s="6">
        <f t="shared" si="0"/>
      </c>
      <c r="J22" s="5"/>
    </row>
    <row r="23" spans="1:10" ht="27" customHeight="1">
      <c r="A23" s="42">
        <v>7</v>
      </c>
      <c r="B23" s="41"/>
      <c r="C23" s="10"/>
      <c r="D23" s="8"/>
      <c r="E23" s="40"/>
      <c r="F23" s="9"/>
      <c r="G23" s="8"/>
      <c r="H23" s="7"/>
      <c r="I23" s="6">
        <f t="shared" si="0"/>
      </c>
      <c r="J23" s="5"/>
    </row>
    <row r="24" spans="1:10" ht="27" customHeight="1">
      <c r="A24" s="42"/>
      <c r="B24" s="53">
        <f>IF(B23&lt;&gt;"",B23,"")</f>
      </c>
      <c r="C24" s="10"/>
      <c r="D24" s="8"/>
      <c r="E24" s="40"/>
      <c r="F24" s="9"/>
      <c r="G24" s="8"/>
      <c r="H24" s="7"/>
      <c r="I24" s="6">
        <f t="shared" si="0"/>
      </c>
      <c r="J24" s="5"/>
    </row>
    <row r="25" spans="1:10" ht="27" customHeight="1">
      <c r="A25" s="42">
        <v>8</v>
      </c>
      <c r="B25" s="41"/>
      <c r="C25" s="9"/>
      <c r="D25" s="8"/>
      <c r="E25" s="40"/>
      <c r="F25" s="9"/>
      <c r="G25" s="8"/>
      <c r="H25" s="7"/>
      <c r="I25" s="6">
        <f t="shared" si="0"/>
      </c>
      <c r="J25" s="5"/>
    </row>
    <row r="26" spans="1:10" ht="27" customHeight="1">
      <c r="A26" s="42"/>
      <c r="B26" s="53">
        <f>IF(B25&lt;&gt;"",B25,"")</f>
      </c>
      <c r="C26" s="9"/>
      <c r="D26" s="8"/>
      <c r="E26" s="40"/>
      <c r="F26" s="9"/>
      <c r="G26" s="8"/>
      <c r="H26" s="7"/>
      <c r="I26" s="6">
        <f t="shared" si="0"/>
      </c>
      <c r="J26" s="5"/>
    </row>
    <row r="27" spans="1:10" ht="27" customHeight="1">
      <c r="A27" s="42">
        <v>9</v>
      </c>
      <c r="B27" s="41"/>
      <c r="C27" s="9"/>
      <c r="D27" s="8"/>
      <c r="E27" s="40"/>
      <c r="F27" s="9"/>
      <c r="G27" s="8"/>
      <c r="H27" s="7"/>
      <c r="I27" s="6">
        <f t="shared" si="0"/>
      </c>
      <c r="J27" s="5"/>
    </row>
    <row r="28" spans="1:10" ht="27" customHeight="1">
      <c r="A28" s="42"/>
      <c r="B28" s="53">
        <f>IF(B27&lt;&gt;"",B27,"")</f>
      </c>
      <c r="C28" s="9"/>
      <c r="D28" s="8"/>
      <c r="E28" s="40"/>
      <c r="F28" s="9"/>
      <c r="G28" s="8"/>
      <c r="H28" s="7"/>
      <c r="I28" s="6">
        <f t="shared" si="0"/>
      </c>
      <c r="J28" s="5"/>
    </row>
    <row r="29" spans="1:10" ht="27" customHeight="1">
      <c r="A29" s="42">
        <v>10</v>
      </c>
      <c r="B29" s="41"/>
      <c r="C29" s="9"/>
      <c r="D29" s="8"/>
      <c r="E29" s="40"/>
      <c r="F29" s="9"/>
      <c r="G29" s="8"/>
      <c r="H29" s="7"/>
      <c r="I29" s="6">
        <f t="shared" si="0"/>
      </c>
      <c r="J29" s="5"/>
    </row>
    <row r="30" spans="1:10" ht="27" customHeight="1">
      <c r="A30" s="42"/>
      <c r="B30" s="53">
        <f>IF(B29&lt;&gt;"",B29,"")</f>
      </c>
      <c r="C30" s="9"/>
      <c r="D30" s="8"/>
      <c r="E30" s="41"/>
      <c r="F30" s="9"/>
      <c r="G30" s="8"/>
      <c r="H30" s="7"/>
      <c r="I30" s="6">
        <f t="shared" si="0"/>
      </c>
      <c r="J30" s="5"/>
    </row>
  </sheetData>
  <sheetProtection/>
  <mergeCells count="17">
    <mergeCell ref="A11:A12"/>
    <mergeCell ref="A13:A14"/>
    <mergeCell ref="A15:A16"/>
    <mergeCell ref="A17:A18"/>
    <mergeCell ref="B2:G2"/>
    <mergeCell ref="I10:J10"/>
    <mergeCell ref="C8:G8"/>
    <mergeCell ref="D3:E3"/>
    <mergeCell ref="D4:E4"/>
    <mergeCell ref="D5:E5"/>
    <mergeCell ref="F7:J7"/>
    <mergeCell ref="A27:A28"/>
    <mergeCell ref="A29:A30"/>
    <mergeCell ref="A19:A20"/>
    <mergeCell ref="A21:A22"/>
    <mergeCell ref="A23:A24"/>
    <mergeCell ref="A25:A26"/>
  </mergeCells>
  <dataValidations count="6">
    <dataValidation type="list" allowBlank="1" showInputMessage="1" showErrorMessage="1" sqref="H11:H35">
      <formula1>"成人,高校以下"</formula1>
    </dataValidation>
    <dataValidation type="list" allowBlank="1" showInputMessage="1" showErrorMessage="1" sqref="H8:H10 H36:H65536 H1:H3">
      <formula1>"招待,成人,高校以下"</formula1>
    </dataValidation>
    <dataValidation type="list" allowBlank="1" showInputMessage="1" showErrorMessage="1" sqref="B1 B3:B9 B31:B65536">
      <formula1>"男1,男2,男3,男3　55歳以上,男4,男4　65歳以上,女1,女2,女3,女3　55歳以上,女4,女4　65歳以上"</formula1>
    </dataValidation>
    <dataValidation type="list" allowBlank="1" showInputMessage="1" showErrorMessage="1" sqref="G11:G30">
      <formula1>"有,無"</formula1>
    </dataValidation>
    <dataValidation type="list" allowBlank="1" showInputMessage="1" showErrorMessage="1" sqref="E11:E30">
      <formula1>"在住,在勤,在学,在クラブ,市外"</formula1>
    </dataValidation>
    <dataValidation type="list" allowBlank="1" showInputMessage="1" showErrorMessage="1" sqref="B11 B13 B15 B17 B19 B21 B23 B25 B27 B29">
      <formula1>"１部,2部,3部,4部"</formula1>
    </dataValidation>
  </dataValidations>
  <hyperlinks>
    <hyperlink ref="B2" r:id="rId1" display="下記を記入してbuchi4@gmail.comへメールして下さい。開催日５日前までに詳細を連絡します。"/>
    <hyperlink ref="B2:G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2011-11-16T23:52:10Z</cp:lastPrinted>
  <dcterms:created xsi:type="dcterms:W3CDTF">2011-11-16T23:47:23Z</dcterms:created>
  <dcterms:modified xsi:type="dcterms:W3CDTF">2012-02-23T05:31:37Z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