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9245" windowHeight="133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<sst xmlns="http://schemas.openxmlformats.org/spreadsheetml/2006/main" count="29" uniqueCount="27">
  <si>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</si>
  <si>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</si>
  <si>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</si>
  <si>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</si>
  <si>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</si>
  <si>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</si>
  <si>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</si>
  <si>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</si>
  <si>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</si>
  <si>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</si>
  <si>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</si>
  <si>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</si>
  <si>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</si>
  <si>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</si>
  <si>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</si>
  <si>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</si>
  <si>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</si>
  <si>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</si>
  <si>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</si>
  <si>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</si>
  <si>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</si>
  <si>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</si>
  <si>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浦安市混合ダブルス大会</t>
  </si>
  <si>
    <t>☆締切り後に返信メールがない場合は再度連絡お願いします</t>
  </si>
  <si>
    <t>年齢　　　※</t>
  </si>
  <si>
    <t>※年齢は市外４部の合計100才以上ペアのみ記入</t>
  </si>
  <si>
    <t>試合当日に現金で払って下さい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</si>
</sst>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9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7" fillId="0" borderId="11" xfId="61" applyFont="1" applyBorder="1">
      <alignment vertical="center"/>
      <protection/>
    </xf>
    <xf numFmtId="0" fontId="7" fillId="0" borderId="13" xfId="61" applyFont="1" applyBorder="1">
      <alignment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8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10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hyperlink" Target="mailto:info@badminton-urayasu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3.375" style="1" customWidth="1"/>
    <col min="2" max="2" width="6.00390625" style="1" customWidth="1"/>
    <col min="3" max="3" width="8.125" style="1" customWidth="1"/>
    <col min="4" max="4" width="7.50390625" style="1" customWidth="1"/>
    <col min="5" max="5" width="12.625" style="3" customWidth="1"/>
    <col min="6" max="6" width="7.125" style="3" customWidth="1"/>
    <col min="7" max="7" width="5.25390625" style="3" customWidth="1"/>
    <col min="8" max="8" width="13.00390625" style="1" customWidth="1"/>
    <col min="9" max="9" width="6.75390625" style="3" customWidth="1"/>
    <col min="10" max="10" width="8.25390625" style="3" customWidth="1"/>
    <col min="11" max="11" width="9.625" style="2" customWidth="1"/>
    <col min="12" max="12" width="4.875" style="2" customWidth="1"/>
    <col min="13" max="16384" width="9.00390625" style="1" customWidth="1"/>
  </cols>
  <sheetData>
    <row r="1" spans="1:12" ht="30" customHeight="1">
      <c r="A1" s="26" t="s">
        <v>20</v>
      </c>
      <c r="B1" s="26"/>
      <c r="E1" s="25" t="s">
        <v>22</v>
      </c>
      <c r="F1" s="24"/>
      <c r="G1" s="24"/>
      <c r="H1" s="36"/>
      <c r="J1" s="3" t="s">
        <v>19</v>
      </c>
      <c r="K1" s="27">
        <v>44311</v>
      </c>
      <c r="L1" s="2" t="s">
        <v>18</v>
      </c>
    </row>
    <row r="2" spans="2:12" ht="37.5" customHeight="1">
      <c r="B2" s="45" t="s">
        <v>17</v>
      </c>
      <c r="C2" s="45"/>
      <c r="D2" s="45"/>
      <c r="E2" s="45"/>
      <c r="F2" s="45"/>
      <c r="G2" s="45"/>
      <c r="H2" s="45"/>
      <c r="I2" s="45"/>
      <c r="J2" s="51" t="s">
        <v>23</v>
      </c>
      <c r="K2" s="52"/>
      <c r="L2" s="52"/>
    </row>
    <row r="3" spans="3:12" ht="21.75" customHeight="1">
      <c r="C3" s="39" t="s">
        <v>16</v>
      </c>
      <c r="D3" s="40"/>
      <c r="E3" s="53"/>
      <c r="F3" s="54"/>
      <c r="G3" s="42"/>
      <c r="H3" s="8" t="s">
        <v>2</v>
      </c>
      <c r="I3" s="23" t="s">
        <v>15</v>
      </c>
      <c r="J3" s="23" t="s">
        <v>13</v>
      </c>
      <c r="K3" s="23" t="s">
        <v>14</v>
      </c>
      <c r="L3" s="23" t="s">
        <v>13</v>
      </c>
    </row>
    <row r="4" spans="3:12" ht="23.25" customHeight="1">
      <c r="C4" s="34" t="s">
        <v>12</v>
      </c>
      <c r="D4" s="22"/>
      <c r="E4" s="53"/>
      <c r="F4" s="54"/>
      <c r="G4" s="42"/>
      <c r="H4" s="8" t="s">
        <v>11</v>
      </c>
      <c r="I4" s="20">
        <v>800</v>
      </c>
      <c r="J4" s="7">
        <f>COUNTIF($K$10:$K$29,I4)</f>
        <v>0</v>
      </c>
      <c r="K4" s="21">
        <v>1700</v>
      </c>
      <c r="L4" s="7">
        <f>COUNTIF($K$10:$K$29,K4)</f>
        <v>0</v>
      </c>
    </row>
    <row r="5" spans="3:12" ht="20.25" customHeight="1">
      <c r="C5" s="34" t="s">
        <v>10</v>
      </c>
      <c r="D5" s="22"/>
      <c r="E5" s="53"/>
      <c r="F5" s="54"/>
      <c r="G5" s="42"/>
      <c r="H5" s="8" t="s">
        <v>9</v>
      </c>
      <c r="I5" s="20">
        <v>500</v>
      </c>
      <c r="J5" s="7">
        <f>COUNTIF($K$10:$K$29,I5)</f>
        <v>0</v>
      </c>
      <c r="K5" s="21">
        <v>1000</v>
      </c>
      <c r="L5" s="7">
        <f>COUNTIF($K$10:$K$29,K5)</f>
        <v>0</v>
      </c>
    </row>
    <row r="6" spans="3:12" ht="25.5" customHeight="1">
      <c r="C6" s="19" t="s">
        <v>8</v>
      </c>
      <c r="D6" s="19"/>
      <c r="E6" s="7"/>
      <c r="F6" s="7"/>
      <c r="G6" s="14"/>
      <c r="H6" s="55"/>
      <c r="I6" s="55"/>
      <c r="J6" s="55"/>
      <c r="K6" s="55"/>
      <c r="L6" s="54"/>
    </row>
    <row r="7" spans="3:13" ht="23.25" customHeight="1">
      <c r="C7" s="48"/>
      <c r="D7" s="49"/>
      <c r="E7" s="49"/>
      <c r="F7" s="49"/>
      <c r="G7" s="49"/>
      <c r="H7" s="49"/>
      <c r="I7" s="50"/>
      <c r="J7" s="7" t="s">
        <v>7</v>
      </c>
      <c r="K7" s="18">
        <f>SUM(K10:K29)</f>
        <v>0</v>
      </c>
      <c r="L7" s="17">
        <f>J4+J5+L5+L4</f>
        <v>0</v>
      </c>
      <c r="M7" s="12"/>
    </row>
    <row r="8" spans="3:14" ht="22.5" customHeight="1">
      <c r="C8" s="43" t="s">
        <v>26</v>
      </c>
      <c r="D8" s="38"/>
      <c r="E8" s="15"/>
      <c r="F8" s="15"/>
      <c r="G8" s="41" t="s">
        <v>25</v>
      </c>
      <c r="H8" s="16"/>
      <c r="I8" s="35"/>
      <c r="J8" s="14"/>
      <c r="K8" s="13"/>
      <c r="L8" s="13"/>
      <c r="M8" s="12"/>
      <c r="N8" s="12"/>
    </row>
    <row r="9" spans="1:12" ht="37.5" customHeight="1">
      <c r="A9" s="8"/>
      <c r="B9" s="11" t="s">
        <v>6</v>
      </c>
      <c r="C9" s="56" t="s">
        <v>21</v>
      </c>
      <c r="D9" s="57"/>
      <c r="E9" s="7" t="s">
        <v>5</v>
      </c>
      <c r="F9" s="7" t="s">
        <v>4</v>
      </c>
      <c r="G9" s="10" t="s">
        <v>24</v>
      </c>
      <c r="H9" s="7" t="s">
        <v>3</v>
      </c>
      <c r="I9" s="10" t="s">
        <v>2</v>
      </c>
      <c r="J9" s="9" t="s">
        <v>1</v>
      </c>
      <c r="K9" s="46" t="s">
        <v>0</v>
      </c>
      <c r="L9" s="47"/>
    </row>
    <row r="10" spans="1:12" ht="27" customHeight="1">
      <c r="A10" s="44">
        <v>1</v>
      </c>
      <c r="B10" s="37"/>
      <c r="C10" s="30"/>
      <c r="D10" s="32"/>
      <c r="E10" s="7"/>
      <c r="F10" s="28"/>
      <c r="G10" s="7"/>
      <c r="H10" s="8"/>
      <c r="I10" s="7"/>
      <c r="J10" s="6"/>
      <c r="K10" s="5">
        <f>IF(I10="有",IF(J10="成人",800,IF(J10="高校以下",500,"")),IF(J10="成人",1700,IF(J10="高校以下",1000,"")))</f>
      </c>
      <c r="L10" s="4"/>
    </row>
    <row r="11" spans="1:12" ht="27" customHeight="1">
      <c r="A11" s="44"/>
      <c r="B11" s="7">
        <f>IF(B10="","",B10)</f>
      </c>
      <c r="C11" s="31"/>
      <c r="D11" s="33"/>
      <c r="E11" s="7"/>
      <c r="F11" s="28"/>
      <c r="G11" s="7"/>
      <c r="H11" s="8"/>
      <c r="I11" s="7"/>
      <c r="J11" s="6"/>
      <c r="K11" s="5">
        <f aca="true" t="shared" si="0" ref="K11:K29">IF(I11="有",IF(J11="成人",800,IF(J11="高校以下",500,"")),IF(J11="成人",1700,IF(J11="高校以下",1000,"")))</f>
      </c>
      <c r="L11" s="4"/>
    </row>
    <row r="12" spans="1:12" ht="27" customHeight="1">
      <c r="A12" s="44">
        <v>2</v>
      </c>
      <c r="B12" s="37"/>
      <c r="C12" s="30"/>
      <c r="D12" s="32"/>
      <c r="E12" s="7"/>
      <c r="F12" s="28"/>
      <c r="G12" s="7"/>
      <c r="H12" s="8"/>
      <c r="I12" s="7"/>
      <c r="J12" s="6"/>
      <c r="K12" s="5">
        <f t="shared" si="0"/>
      </c>
      <c r="L12" s="4"/>
    </row>
    <row r="13" spans="1:12" ht="27" customHeight="1">
      <c r="A13" s="44"/>
      <c r="B13" s="7">
        <f>IF(B12="","",B12)</f>
      </c>
      <c r="C13" s="31"/>
      <c r="D13" s="33"/>
      <c r="E13" s="7"/>
      <c r="F13" s="28"/>
      <c r="G13" s="7"/>
      <c r="H13" s="8"/>
      <c r="I13" s="7"/>
      <c r="J13" s="6"/>
      <c r="K13" s="5">
        <f t="shared" si="0"/>
      </c>
      <c r="L13" s="4"/>
    </row>
    <row r="14" spans="1:12" ht="27" customHeight="1">
      <c r="A14" s="44">
        <v>3</v>
      </c>
      <c r="B14" s="37"/>
      <c r="C14" s="30"/>
      <c r="D14" s="32"/>
      <c r="E14" s="7"/>
      <c r="F14" s="28"/>
      <c r="G14" s="7"/>
      <c r="H14" s="8"/>
      <c r="I14" s="7"/>
      <c r="J14" s="6"/>
      <c r="K14" s="5">
        <f t="shared" si="0"/>
      </c>
      <c r="L14" s="4"/>
    </row>
    <row r="15" spans="1:12" ht="27" customHeight="1">
      <c r="A15" s="44"/>
      <c r="B15" s="7">
        <f>IF(B14="","",B14)</f>
      </c>
      <c r="C15" s="31"/>
      <c r="D15" s="33"/>
      <c r="E15" s="7"/>
      <c r="F15" s="28"/>
      <c r="G15" s="7"/>
      <c r="H15" s="8"/>
      <c r="I15" s="7"/>
      <c r="J15" s="6"/>
      <c r="K15" s="5">
        <f t="shared" si="0"/>
      </c>
      <c r="L15" s="4"/>
    </row>
    <row r="16" spans="1:12" ht="27" customHeight="1">
      <c r="A16" s="44">
        <v>4</v>
      </c>
      <c r="B16" s="37"/>
      <c r="C16" s="30"/>
      <c r="D16" s="32"/>
      <c r="E16" s="7"/>
      <c r="F16" s="28"/>
      <c r="G16" s="7"/>
      <c r="H16" s="8"/>
      <c r="I16" s="7"/>
      <c r="J16" s="6"/>
      <c r="K16" s="5">
        <f t="shared" si="0"/>
      </c>
      <c r="L16" s="4"/>
    </row>
    <row r="17" spans="1:12" ht="27" customHeight="1">
      <c r="A17" s="44"/>
      <c r="B17" s="7">
        <f>IF(B16="","",B16)</f>
      </c>
      <c r="C17" s="31"/>
      <c r="D17" s="33"/>
      <c r="E17" s="7"/>
      <c r="F17" s="28"/>
      <c r="G17" s="7"/>
      <c r="H17" s="8"/>
      <c r="I17" s="7"/>
      <c r="J17" s="6"/>
      <c r="K17" s="5">
        <f t="shared" si="0"/>
      </c>
      <c r="L17" s="4"/>
    </row>
    <row r="18" spans="1:12" ht="27" customHeight="1">
      <c r="A18" s="44">
        <v>5</v>
      </c>
      <c r="B18" s="37"/>
      <c r="C18" s="30"/>
      <c r="D18" s="32"/>
      <c r="E18" s="7"/>
      <c r="F18" s="28"/>
      <c r="G18" s="7"/>
      <c r="H18" s="8"/>
      <c r="I18" s="7"/>
      <c r="J18" s="6"/>
      <c r="K18" s="5">
        <f t="shared" si="0"/>
      </c>
      <c r="L18" s="4"/>
    </row>
    <row r="19" spans="1:12" ht="27" customHeight="1">
      <c r="A19" s="44"/>
      <c r="B19" s="7">
        <f>IF(B18="","",B18)</f>
      </c>
      <c r="C19" s="31"/>
      <c r="D19" s="33"/>
      <c r="E19" s="7"/>
      <c r="F19" s="28"/>
      <c r="G19" s="7"/>
      <c r="H19" s="8"/>
      <c r="I19" s="7"/>
      <c r="J19" s="6"/>
      <c r="K19" s="5">
        <f t="shared" si="0"/>
      </c>
      <c r="L19" s="4"/>
    </row>
    <row r="20" spans="1:12" ht="27" customHeight="1">
      <c r="A20" s="44">
        <v>6</v>
      </c>
      <c r="B20" s="37"/>
      <c r="C20" s="30"/>
      <c r="D20" s="32"/>
      <c r="E20" s="7"/>
      <c r="F20" s="28"/>
      <c r="G20" s="7"/>
      <c r="H20" s="8"/>
      <c r="I20" s="7"/>
      <c r="J20" s="6"/>
      <c r="K20" s="5">
        <f t="shared" si="0"/>
      </c>
      <c r="L20" s="4"/>
    </row>
    <row r="21" spans="1:12" ht="27" customHeight="1">
      <c r="A21" s="44"/>
      <c r="B21" s="7">
        <f>IF(B20="","",B20)</f>
      </c>
      <c r="C21" s="31"/>
      <c r="D21" s="33"/>
      <c r="E21" s="7"/>
      <c r="F21" s="28"/>
      <c r="G21" s="7"/>
      <c r="H21" s="8"/>
      <c r="I21" s="7"/>
      <c r="J21" s="6"/>
      <c r="K21" s="5">
        <f t="shared" si="0"/>
      </c>
      <c r="L21" s="4"/>
    </row>
    <row r="22" spans="1:12" ht="27" customHeight="1">
      <c r="A22" s="44">
        <v>7</v>
      </c>
      <c r="B22" s="37"/>
      <c r="C22" s="30"/>
      <c r="D22" s="32"/>
      <c r="E22" s="7"/>
      <c r="F22" s="28"/>
      <c r="G22" s="7"/>
      <c r="H22" s="8"/>
      <c r="I22" s="7"/>
      <c r="J22" s="6"/>
      <c r="K22" s="5">
        <f t="shared" si="0"/>
      </c>
      <c r="L22" s="4"/>
    </row>
    <row r="23" spans="1:12" ht="27" customHeight="1">
      <c r="A23" s="44"/>
      <c r="B23" s="7">
        <f>IF(B22="","",B22)</f>
      </c>
      <c r="C23" s="31"/>
      <c r="D23" s="33"/>
      <c r="E23" s="7"/>
      <c r="F23" s="28"/>
      <c r="G23" s="7"/>
      <c r="H23" s="8"/>
      <c r="I23" s="7"/>
      <c r="J23" s="6"/>
      <c r="K23" s="5">
        <f t="shared" si="0"/>
      </c>
      <c r="L23" s="4"/>
    </row>
    <row r="24" spans="1:12" ht="27" customHeight="1">
      <c r="A24" s="44">
        <v>8</v>
      </c>
      <c r="B24" s="37"/>
      <c r="C24" s="30"/>
      <c r="D24" s="32"/>
      <c r="E24" s="7"/>
      <c r="F24" s="28"/>
      <c r="G24" s="7"/>
      <c r="H24" s="8"/>
      <c r="I24" s="7"/>
      <c r="J24" s="6"/>
      <c r="K24" s="5">
        <f t="shared" si="0"/>
      </c>
      <c r="L24" s="4"/>
    </row>
    <row r="25" spans="1:12" ht="27" customHeight="1">
      <c r="A25" s="44"/>
      <c r="B25" s="7">
        <f>IF(B24="","",B24)</f>
      </c>
      <c r="C25" s="31"/>
      <c r="D25" s="33"/>
      <c r="E25" s="7"/>
      <c r="F25" s="28"/>
      <c r="G25" s="7"/>
      <c r="H25" s="8"/>
      <c r="I25" s="7"/>
      <c r="J25" s="6"/>
      <c r="K25" s="5">
        <f t="shared" si="0"/>
      </c>
      <c r="L25" s="4"/>
    </row>
    <row r="26" spans="1:12" ht="27" customHeight="1">
      <c r="A26" s="44">
        <v>9</v>
      </c>
      <c r="B26" s="37"/>
      <c r="C26" s="30"/>
      <c r="D26" s="32"/>
      <c r="E26" s="7"/>
      <c r="F26" s="28"/>
      <c r="G26" s="7"/>
      <c r="H26" s="8"/>
      <c r="I26" s="7"/>
      <c r="J26" s="6"/>
      <c r="K26" s="5">
        <f t="shared" si="0"/>
      </c>
      <c r="L26" s="4"/>
    </row>
    <row r="27" spans="1:12" ht="27" customHeight="1">
      <c r="A27" s="44"/>
      <c r="B27" s="7">
        <f>IF(B26="","",B26)</f>
      </c>
      <c r="C27" s="31"/>
      <c r="D27" s="33"/>
      <c r="E27" s="7"/>
      <c r="F27" s="28"/>
      <c r="G27" s="7"/>
      <c r="H27" s="8"/>
      <c r="I27" s="7"/>
      <c r="J27" s="6"/>
      <c r="K27" s="5">
        <f t="shared" si="0"/>
      </c>
      <c r="L27" s="4"/>
    </row>
    <row r="28" spans="1:12" ht="27" customHeight="1">
      <c r="A28" s="44">
        <v>10</v>
      </c>
      <c r="B28" s="37"/>
      <c r="C28" s="30"/>
      <c r="D28" s="32"/>
      <c r="E28" s="7"/>
      <c r="F28" s="28"/>
      <c r="G28" s="7"/>
      <c r="H28" s="8"/>
      <c r="I28" s="7"/>
      <c r="J28" s="6"/>
      <c r="K28" s="5">
        <f t="shared" si="0"/>
      </c>
      <c r="L28" s="4"/>
    </row>
    <row r="29" spans="1:12" ht="27" customHeight="1">
      <c r="A29" s="44"/>
      <c r="B29" s="7">
        <f>IF(B28="","",B28)</f>
      </c>
      <c r="C29" s="34"/>
      <c r="D29" s="33"/>
      <c r="E29" s="7"/>
      <c r="F29" s="29"/>
      <c r="G29" s="7"/>
      <c r="H29" s="8"/>
      <c r="I29" s="7"/>
      <c r="J29" s="6"/>
      <c r="K29" s="5">
        <f t="shared" si="0"/>
      </c>
      <c r="L29" s="4"/>
    </row>
  </sheetData>
  <sheetProtection/>
  <mergeCells count="19">
    <mergeCell ref="K9:L9"/>
    <mergeCell ref="C7:I7"/>
    <mergeCell ref="J2:L2"/>
    <mergeCell ref="A24:A25"/>
    <mergeCell ref="E4:F4"/>
    <mergeCell ref="E3:F3"/>
    <mergeCell ref="E5:F5"/>
    <mergeCell ref="H6:L6"/>
    <mergeCell ref="C9:D9"/>
    <mergeCell ref="A26:A27"/>
    <mergeCell ref="A28:A29"/>
    <mergeCell ref="B2:I2"/>
    <mergeCell ref="A16:A17"/>
    <mergeCell ref="A18:A19"/>
    <mergeCell ref="A20:A21"/>
    <mergeCell ref="A10:A11"/>
    <mergeCell ref="A12:A13"/>
    <mergeCell ref="A14:A15"/>
    <mergeCell ref="A22:A23"/>
  </mergeCells>
  <dataValidations count="5">
    <dataValidation type="list" allowBlank="1" showInputMessage="1" showErrorMessage="1" sqref="J35:J65536 J3:J5 J1 J7 J9">
      <formula1>"招待,成人,高校以下"</formula1>
    </dataValidation>
    <dataValidation type="list" allowBlank="1" showInputMessage="1" showErrorMessage="1" sqref="I10:I29">
      <formula1>"有,無"</formula1>
    </dataValidation>
    <dataValidation type="list" allowBlank="1" showInputMessage="1" showErrorMessage="1" sqref="F10:F29">
      <formula1>"在住,在勤,在学,在クラブ,市外"</formula1>
    </dataValidation>
    <dataValidation type="list" allowBlank="1" showInputMessage="1" showErrorMessage="1" sqref="J10:J34">
      <formula1>"成人,高校以下"</formula1>
    </dataValidation>
    <dataValidation type="list" allowBlank="1" showInputMessage="1" showErrorMessage="1" sqref="B2 B28 B12 B14 B16 B18 B20 B22 B24 B26 B9:B10">
      <formula1>"１部,２部,３部,４部,５部"</formula1>
    </dataValidation>
  </dataValidations>
  <hyperlinks>
    <hyperlink ref="B2" r:id="rId1" display="下記を記入してbuchi4@gmail.comへメールして下さい。開催日５日前までに詳細を連絡します。"/>
    <hyperlink ref="B2:I2" r:id="rId2" display="下記を記入してinfo@badminton-urayasu.jpへメールして下さい。"/>
    <hyperlink ref="G2" r:id="rId3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madaraishi</cp:lastModifiedBy>
  <cp:lastPrinted>2019-02-20T09:07:28Z</cp:lastPrinted>
  <dcterms:created xsi:type="dcterms:W3CDTF">2011-11-16T23:47:23Z</dcterms:created>
  <dcterms:modified xsi:type="dcterms:W3CDTF">2021-03-16T08:47:41Z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b85811c8-1905-4170-863a-717b08920805</vt:lpwstr>
  </property>
</Properties>
</file>