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80" windowWidth="17100" windowHeight="877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<sst xmlns="http://schemas.openxmlformats.org/spreadsheetml/2006/main" count="30" uniqueCount="28">
  <si>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金額</t>
  </si>
  <si>
    <t>成人・高校以下</t>
  </si>
  <si>
    <t>協会登録</t>
  </si>
  <si>
    <t>所属クラブ</t>
  </si>
  <si>
    <t>年齢　　　※</t>
  </si>
  <si>
    <t>在住等</t>
  </si>
  <si>
    <t>フリガナ</t>
  </si>
  <si>
    <r>
      <t>ランク　　　（</t>
    </r>
    <r>
      <rPr>
        <sz val="9"/>
        <rFont val="ＭＳ Ｐゴシック"/>
        <family val="3"/>
      </rPr>
      <t>▼</t>
    </r>
    <r>
      <rPr>
        <sz val="10"/>
        <rFont val="ＭＳ Ｐゴシック"/>
        <family val="3"/>
      </rPr>
      <t>から選択）</t>
    </r>
  </si>
  <si>
    <t>※年齢は３部の５５才以上ペア、４部の６５歳以上市外者のみ記入</t>
  </si>
  <si>
    <t>合計金額</t>
  </si>
  <si>
    <r>
      <t>☆振込先：ゆうちょ銀行　記号</t>
    </r>
    <r>
      <rPr>
        <b/>
        <sz val="10"/>
        <rFont val="ＭＳ Ｐゴシック"/>
        <family val="3"/>
      </rPr>
      <t>10060</t>
    </r>
    <r>
      <rPr>
        <sz val="10"/>
        <rFont val="ＭＳ Ｐゴシック"/>
        <family val="3"/>
      </rPr>
      <t>　番号</t>
    </r>
    <r>
      <rPr>
        <b/>
        <sz val="10"/>
        <rFont val="ＭＳ Ｐゴシック"/>
        <family val="3"/>
      </rPr>
      <t>52836071　ｳﾗﾔｽｼﾊﾞﾄﾞﾐﾝﾄﾝｷｮｳｶｲ</t>
    </r>
  </si>
  <si>
    <t>市内在勤・在学の場合は所在地と名称：</t>
  </si>
  <si>
    <t>高校以下</t>
  </si>
  <si>
    <t>携帯電話番号</t>
  </si>
  <si>
    <t>成人</t>
  </si>
  <si>
    <t>申込者</t>
  </si>
  <si>
    <t>人数</t>
  </si>
  <si>
    <t>無（一般）</t>
  </si>
  <si>
    <t>有（会員）</t>
  </si>
  <si>
    <t>クラブ名</t>
  </si>
  <si>
    <t>９時</t>
  </si>
  <si>
    <t>大会期日</t>
  </si>
  <si>
    <t>浦安市バドミントン協会</t>
  </si>
  <si>
    <t>氏名（フルネーム）
　　姓　　　　　名</t>
  </si>
  <si>
    <t>下記を記入してinfo@badminton-urayasu.jpへメールして下さい。</t>
  </si>
  <si>
    <t>☆締切り後に返信メールがない場合は再度連絡お願いします</t>
  </si>
  <si>
    <t>振込人口座名義（申込者と異なる場合記入）</t>
  </si>
  <si>
    <t>第36回ダブルス選手権大会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</si>
</sst>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 applyAlignment="1">
      <alignment vertical="center" wrapText="1" shrinkToFit="1"/>
      <protection/>
    </xf>
    <xf numFmtId="5" fontId="0" fillId="0" borderId="10" xfId="61" applyNumberFormat="1" applyFill="1" applyBorder="1" applyAlignment="1">
      <alignment horizontal="right" vertical="center"/>
      <protection/>
    </xf>
    <xf numFmtId="5" fontId="0" fillId="0" borderId="11" xfId="61" applyNumberFormat="1" applyFill="1" applyBorder="1" applyAlignment="1">
      <alignment horizontal="right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0" fillId="0" borderId="12" xfId="61" applyBorder="1" applyAlignment="1">
      <alignment vertical="center" wrapText="1" shrinkToFit="1"/>
      <protection/>
    </xf>
    <xf numFmtId="0" fontId="0" fillId="0" borderId="11" xfId="6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 shrinkToFit="1"/>
      <protection/>
    </xf>
    <xf numFmtId="0" fontId="5" fillId="0" borderId="0" xfId="0" applyFont="1" applyAlignment="1">
      <alignment/>
    </xf>
    <xf numFmtId="5" fontId="6" fillId="0" borderId="13" xfId="61" applyNumberFormat="1" applyFont="1" applyBorder="1" applyAlignment="1">
      <alignment horizontal="right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left" vertical="center"/>
      <protection/>
    </xf>
    <xf numFmtId="176" fontId="0" fillId="0" borderId="12" xfId="61" applyNumberFormat="1" applyFont="1" applyBorder="1">
      <alignment vertical="center"/>
      <protection/>
    </xf>
    <xf numFmtId="5" fontId="6" fillId="0" borderId="12" xfId="61" applyNumberFormat="1" applyFont="1" applyBorder="1" applyAlignment="1">
      <alignment horizontal="right" vertical="center"/>
      <protection/>
    </xf>
    <xf numFmtId="0" fontId="4" fillId="0" borderId="13" xfId="61" applyFont="1" applyBorder="1" applyAlignment="1">
      <alignment horizontal="left" vertical="center"/>
      <protection/>
    </xf>
    <xf numFmtId="0" fontId="0" fillId="0" borderId="12" xfId="61" applyFont="1" applyBorder="1">
      <alignment vertical="center"/>
      <protection/>
    </xf>
    <xf numFmtId="0" fontId="8" fillId="0" borderId="0" xfId="61" applyFont="1">
      <alignment vertical="center"/>
      <protection/>
    </xf>
    <xf numFmtId="5" fontId="0" fillId="0" borderId="12" xfId="61" applyNumberFormat="1" applyBorder="1" applyAlignment="1">
      <alignment horizontal="center" vertical="center"/>
      <protection/>
    </xf>
    <xf numFmtId="5" fontId="0" fillId="0" borderId="12" xfId="61" applyNumberFormat="1" applyBorder="1" applyAlignment="1">
      <alignment vertical="center"/>
      <protection/>
    </xf>
    <xf numFmtId="0" fontId="0" fillId="0" borderId="13" xfId="61" applyBorder="1">
      <alignment vertical="center"/>
      <protection/>
    </xf>
    <xf numFmtId="0" fontId="9" fillId="0" borderId="0" xfId="61" applyFont="1" applyAlignment="1">
      <alignment vertical="center" wrapText="1" shrinkToFit="1"/>
      <protection/>
    </xf>
    <xf numFmtId="0" fontId="0" fillId="0" borderId="12" xfId="61" applyFont="1" applyBorder="1" applyAlignment="1">
      <alignment horizontal="center" vertical="center"/>
      <protection/>
    </xf>
    <xf numFmtId="0" fontId="9" fillId="0" borderId="0" xfId="61" applyFont="1">
      <alignment vertical="center"/>
      <protection/>
    </xf>
    <xf numFmtId="0" fontId="10" fillId="0" borderId="0" xfId="43" applyAlignment="1" applyProtection="1">
      <alignment vertical="center"/>
      <protection/>
    </xf>
    <xf numFmtId="0" fontId="0" fillId="0" borderId="14" xfId="61" applyBorder="1" applyAlignment="1">
      <alignment horizontal="center" vertical="center"/>
      <protection/>
    </xf>
    <xf numFmtId="0" fontId="11" fillId="0" borderId="14" xfId="61" applyFont="1" applyBorder="1">
      <alignment vertical="center"/>
      <protection/>
    </xf>
    <xf numFmtId="0" fontId="0" fillId="0" borderId="0" xfId="0" applyAlignment="1">
      <alignment vertical="center"/>
    </xf>
    <xf numFmtId="14" fontId="0" fillId="0" borderId="0" xfId="61" applyNumberFormat="1" applyAlignment="1">
      <alignment vertical="center"/>
      <protection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61" applyFont="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18" xfId="6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11" xfId="61" applyFont="1" applyBorder="1">
      <alignment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0" fillId="0" borderId="13" xfId="61" applyBorder="1" applyAlignment="1">
      <alignment horizontal="left" vertical="center"/>
      <protection/>
    </xf>
    <xf numFmtId="0" fontId="0" fillId="0" borderId="10" xfId="61" applyBorder="1" applyAlignment="1">
      <alignment horizontal="left" vertical="center"/>
      <protection/>
    </xf>
    <xf numFmtId="0" fontId="0" fillId="0" borderId="12" xfId="61" applyBorder="1" applyAlignment="1">
      <alignment horizontal="center" vertical="center"/>
      <protection/>
    </xf>
    <xf numFmtId="0" fontId="4" fillId="0" borderId="11" xfId="61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/>
    </xf>
    <xf numFmtId="0" fontId="10" fillId="0" borderId="0" xfId="43" applyAlignment="1" applyProtection="1">
      <alignment vertical="center"/>
      <protection/>
    </xf>
    <xf numFmtId="0" fontId="12" fillId="0" borderId="14" xfId="43" applyFont="1" applyBorder="1" applyAlignment="1" applyProtection="1">
      <alignment horizontal="center" vertical="center" wrapText="1" shrinkToFit="1"/>
      <protection/>
    </xf>
    <xf numFmtId="0" fontId="0" fillId="0" borderId="14" xfId="0" applyFont="1" applyBorder="1" applyAlignment="1">
      <alignment vertical="center" wrapText="1" shrinkToFit="1"/>
    </xf>
    <xf numFmtId="0" fontId="0" fillId="0" borderId="11" xfId="61" applyBorder="1" applyAlignment="1">
      <alignment horizontal="left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4" fillId="0" borderId="11" xfId="61" applyFont="1" applyBorder="1" applyAlignment="1">
      <alignment horizontal="left" vertical="center"/>
      <protection/>
    </xf>
    <xf numFmtId="0" fontId="4" fillId="0" borderId="13" xfId="61" applyFont="1" applyBorder="1" applyAlignment="1">
      <alignment horizontal="left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0" fillId="0" borderId="14" xfId="61" applyFont="1" applyBorder="1" applyAlignment="1">
      <alignment horizontal="left" vertical="center" shrinkToFit="1"/>
      <protection/>
    </xf>
    <xf numFmtId="0" fontId="0" fillId="0" borderId="19" xfId="61" applyFont="1" applyBorder="1" applyAlignment="1">
      <alignment horizontal="left" vertical="center" shrinkToFit="1"/>
      <protection/>
    </xf>
    <xf numFmtId="0" fontId="0" fillId="0" borderId="13" xfId="61" applyFont="1" applyBorder="1" applyAlignment="1">
      <alignment horizontal="left" vertical="center"/>
      <protection/>
    </xf>
    <xf numFmtId="0" fontId="0" fillId="0" borderId="10" xfId="6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申込書（改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G11" sqref="G11"/>
    </sheetView>
  </sheetViews>
  <sheetFormatPr defaultColWidth="9.00390625" defaultRowHeight="13.5"/>
  <cols>
    <col min="1" max="1" width="3.375" style="1" customWidth="1"/>
    <col min="2" max="2" width="10.625" style="4" customWidth="1"/>
    <col min="3" max="3" width="8.125" style="1" customWidth="1"/>
    <col min="4" max="4" width="7.50390625" style="1" customWidth="1"/>
    <col min="5" max="5" width="11.00390625" style="3" customWidth="1"/>
    <col min="6" max="6" width="7.125" style="3" customWidth="1"/>
    <col min="7" max="7" width="5.25390625" style="3" customWidth="1"/>
    <col min="8" max="8" width="14.625" style="1" customWidth="1"/>
    <col min="9" max="9" width="7.50390625" style="3" customWidth="1"/>
    <col min="10" max="10" width="8.25390625" style="3" customWidth="1"/>
    <col min="11" max="11" width="11.00390625" style="2" customWidth="1"/>
    <col min="12" max="12" width="6.125" style="2" customWidth="1"/>
    <col min="13" max="16384" width="9.00390625" style="1" customWidth="1"/>
  </cols>
  <sheetData>
    <row r="1" spans="1:12" ht="30" customHeight="1">
      <c r="A1" s="33" t="s">
        <v>22</v>
      </c>
      <c r="E1" s="32" t="s">
        <v>27</v>
      </c>
      <c r="F1" s="31"/>
      <c r="G1" s="31"/>
      <c r="J1" s="3" t="s">
        <v>21</v>
      </c>
      <c r="K1" s="34">
        <v>43450</v>
      </c>
      <c r="L1" s="2" t="s">
        <v>20</v>
      </c>
    </row>
    <row r="2" spans="2:12" ht="31.5" customHeight="1">
      <c r="B2" s="49" t="s">
        <v>24</v>
      </c>
      <c r="C2" s="49"/>
      <c r="D2" s="49"/>
      <c r="E2" s="49"/>
      <c r="F2" s="49"/>
      <c r="G2" s="49"/>
      <c r="H2" s="49"/>
      <c r="I2" s="50" t="s">
        <v>25</v>
      </c>
      <c r="J2" s="51"/>
      <c r="K2" s="51"/>
      <c r="L2" s="30"/>
    </row>
    <row r="3" spans="3:12" ht="21.75" customHeight="1">
      <c r="C3" s="29" t="s">
        <v>19</v>
      </c>
      <c r="D3" s="29"/>
      <c r="E3" s="58"/>
      <c r="F3" s="58"/>
      <c r="G3" s="59"/>
      <c r="H3" s="9" t="s">
        <v>2</v>
      </c>
      <c r="I3" s="28" t="s">
        <v>18</v>
      </c>
      <c r="J3" s="28" t="s">
        <v>16</v>
      </c>
      <c r="K3" s="28" t="s">
        <v>17</v>
      </c>
      <c r="L3" s="28" t="s">
        <v>16</v>
      </c>
    </row>
    <row r="4" spans="2:12" ht="18.75" customHeight="1">
      <c r="B4" s="27"/>
      <c r="C4" s="26" t="s">
        <v>15</v>
      </c>
      <c r="D4" s="26"/>
      <c r="E4" s="60"/>
      <c r="F4" s="60"/>
      <c r="G4" s="61"/>
      <c r="H4" s="9" t="s">
        <v>14</v>
      </c>
      <c r="I4" s="24">
        <v>800</v>
      </c>
      <c r="J4" s="8">
        <f>COUNTIF($K$11:$K$30,I4)</f>
        <v>0</v>
      </c>
      <c r="K4" s="25">
        <v>1500</v>
      </c>
      <c r="L4" s="8">
        <f>COUNTIF($K$11:$K$30,K4)</f>
        <v>0</v>
      </c>
    </row>
    <row r="5" spans="3:12" ht="20.25" customHeight="1">
      <c r="C5" s="26" t="s">
        <v>13</v>
      </c>
      <c r="D5" s="26"/>
      <c r="E5" s="44"/>
      <c r="F5" s="44"/>
      <c r="G5" s="45"/>
      <c r="H5" s="9" t="s">
        <v>12</v>
      </c>
      <c r="I5" s="24">
        <v>500</v>
      </c>
      <c r="J5" s="8">
        <f>COUNTIF($K$11:$K$30,I5)</f>
        <v>0</v>
      </c>
      <c r="K5" s="25">
        <v>1000</v>
      </c>
      <c r="L5" s="8">
        <f>COUNTIF($K$11:$K$30,K5)</f>
        <v>0</v>
      </c>
    </row>
    <row r="6" spans="2:13" ht="22.5" customHeight="1">
      <c r="B6" s="1"/>
      <c r="C6" s="42" t="s">
        <v>26</v>
      </c>
      <c r="D6" s="26"/>
      <c r="E6" s="16"/>
      <c r="F6" s="16"/>
      <c r="G6" s="52"/>
      <c r="H6" s="44"/>
      <c r="I6" s="44"/>
      <c r="J6" s="44"/>
      <c r="K6" s="44"/>
      <c r="L6" s="43">
        <f>SUM(L4:L5)</f>
        <v>0</v>
      </c>
      <c r="M6" s="23"/>
    </row>
    <row r="7" spans="3:12" ht="24.75" customHeight="1">
      <c r="C7" s="22" t="s">
        <v>11</v>
      </c>
      <c r="D7" s="22"/>
      <c r="E7" s="8"/>
      <c r="F7" s="8"/>
      <c r="G7" s="44"/>
      <c r="H7" s="44"/>
      <c r="I7" s="44"/>
      <c r="J7" s="44"/>
      <c r="K7" s="44"/>
      <c r="L7" s="45"/>
    </row>
    <row r="8" spans="3:13" ht="23.25" customHeight="1">
      <c r="C8" s="55" t="s">
        <v>10</v>
      </c>
      <c r="D8" s="56"/>
      <c r="E8" s="56"/>
      <c r="F8" s="56"/>
      <c r="G8" s="56"/>
      <c r="H8" s="56"/>
      <c r="I8" s="57"/>
      <c r="J8" s="8" t="s">
        <v>9</v>
      </c>
      <c r="K8" s="20">
        <f>SUM(K11:K30)</f>
        <v>0</v>
      </c>
      <c r="L8" s="19">
        <f>SUM(J6:L6)</f>
        <v>0</v>
      </c>
      <c r="M8" s="14"/>
    </row>
    <row r="9" spans="3:14" ht="22.5" customHeight="1">
      <c r="C9" s="18"/>
      <c r="D9" s="18"/>
      <c r="E9" s="17"/>
      <c r="F9" s="17"/>
      <c r="G9" s="21" t="s">
        <v>8</v>
      </c>
      <c r="H9" s="18"/>
      <c r="I9" s="17"/>
      <c r="J9" s="16"/>
      <c r="K9" s="15"/>
      <c r="L9" s="15"/>
      <c r="M9" s="14"/>
      <c r="N9" s="14"/>
    </row>
    <row r="10" spans="1:12" ht="37.5" customHeight="1">
      <c r="A10" s="9"/>
      <c r="B10" s="13" t="s">
        <v>7</v>
      </c>
      <c r="C10" s="47" t="s">
        <v>23</v>
      </c>
      <c r="D10" s="48"/>
      <c r="E10" s="8" t="s">
        <v>6</v>
      </c>
      <c r="F10" s="8" t="s">
        <v>5</v>
      </c>
      <c r="G10" s="12" t="s">
        <v>4</v>
      </c>
      <c r="H10" s="8" t="s">
        <v>3</v>
      </c>
      <c r="I10" s="12" t="s">
        <v>2</v>
      </c>
      <c r="J10" s="11" t="s">
        <v>1</v>
      </c>
      <c r="K10" s="53" t="s">
        <v>0</v>
      </c>
      <c r="L10" s="54"/>
    </row>
    <row r="11" spans="1:12" ht="27" customHeight="1">
      <c r="A11" s="46">
        <v>1</v>
      </c>
      <c r="B11" s="10"/>
      <c r="C11" s="37"/>
      <c r="D11" s="39"/>
      <c r="E11" s="8"/>
      <c r="F11" s="35"/>
      <c r="G11" s="8"/>
      <c r="H11" s="9"/>
      <c r="I11" s="8"/>
      <c r="J11" s="7"/>
      <c r="K11" s="6">
        <f aca="true" t="shared" si="0" ref="K11:K30">IF(I11="有",IF(J11="成人",800,IF(J11="高校以下",500,"")),IF(J11="成人",1500,IF(J11="高校以下",1000,"")))</f>
      </c>
      <c r="L11" s="5"/>
    </row>
    <row r="12" spans="1:12" ht="27" customHeight="1">
      <c r="A12" s="46"/>
      <c r="B12" s="1">
        <f>IF(B11="","",B11)</f>
      </c>
      <c r="C12" s="38"/>
      <c r="D12" s="40"/>
      <c r="E12" s="8"/>
      <c r="F12" s="35"/>
      <c r="G12" s="8"/>
      <c r="H12" s="9"/>
      <c r="I12" s="8"/>
      <c r="J12" s="7"/>
      <c r="K12" s="6">
        <f t="shared" si="0"/>
      </c>
      <c r="L12" s="5"/>
    </row>
    <row r="13" spans="1:12" ht="27" customHeight="1">
      <c r="A13" s="46">
        <v>2</v>
      </c>
      <c r="B13" s="10"/>
      <c r="C13" s="37"/>
      <c r="D13" s="39"/>
      <c r="E13" s="8"/>
      <c r="F13" s="35"/>
      <c r="G13" s="8"/>
      <c r="H13" s="9"/>
      <c r="I13" s="8"/>
      <c r="J13" s="7"/>
      <c r="K13" s="6">
        <f t="shared" si="0"/>
      </c>
      <c r="L13" s="5"/>
    </row>
    <row r="14" spans="1:12" ht="27" customHeight="1">
      <c r="A14" s="46"/>
      <c r="B14" s="1">
        <f>IF(B13="","",B13)</f>
      </c>
      <c r="C14" s="38"/>
      <c r="D14" s="40"/>
      <c r="E14" s="8"/>
      <c r="F14" s="35"/>
      <c r="G14" s="8"/>
      <c r="H14" s="9"/>
      <c r="I14" s="8"/>
      <c r="J14" s="7"/>
      <c r="K14" s="6">
        <f t="shared" si="0"/>
      </c>
      <c r="L14" s="5"/>
    </row>
    <row r="15" spans="1:12" ht="27" customHeight="1">
      <c r="A15" s="46">
        <v>3</v>
      </c>
      <c r="B15" s="10"/>
      <c r="C15" s="37"/>
      <c r="D15" s="39"/>
      <c r="E15" s="8"/>
      <c r="F15" s="35"/>
      <c r="G15" s="8"/>
      <c r="H15" s="9"/>
      <c r="I15" s="8"/>
      <c r="J15" s="7"/>
      <c r="K15" s="6">
        <f t="shared" si="0"/>
      </c>
      <c r="L15" s="5"/>
    </row>
    <row r="16" spans="1:12" ht="27" customHeight="1">
      <c r="A16" s="46"/>
      <c r="B16" s="1">
        <f>IF(B15="","",B15)</f>
      </c>
      <c r="C16" s="38"/>
      <c r="D16" s="40"/>
      <c r="E16" s="8"/>
      <c r="F16" s="35"/>
      <c r="G16" s="8"/>
      <c r="H16" s="9"/>
      <c r="I16" s="8"/>
      <c r="J16" s="7"/>
      <c r="K16" s="6">
        <f t="shared" si="0"/>
      </c>
      <c r="L16" s="5"/>
    </row>
    <row r="17" spans="1:12" ht="27" customHeight="1">
      <c r="A17" s="46">
        <v>4</v>
      </c>
      <c r="B17" s="10"/>
      <c r="C17" s="37"/>
      <c r="D17" s="39"/>
      <c r="E17" s="8"/>
      <c r="F17" s="35"/>
      <c r="G17" s="8"/>
      <c r="H17" s="9"/>
      <c r="I17" s="8"/>
      <c r="J17" s="7"/>
      <c r="K17" s="6">
        <f t="shared" si="0"/>
      </c>
      <c r="L17" s="5"/>
    </row>
    <row r="18" spans="1:12" ht="27" customHeight="1">
      <c r="A18" s="46"/>
      <c r="B18" s="1">
        <f>IF(B17="","",B17)</f>
      </c>
      <c r="C18" s="38"/>
      <c r="D18" s="40"/>
      <c r="E18" s="8"/>
      <c r="F18" s="35"/>
      <c r="G18" s="8"/>
      <c r="H18" s="9"/>
      <c r="I18" s="8"/>
      <c r="J18" s="7"/>
      <c r="K18" s="6">
        <f t="shared" si="0"/>
      </c>
      <c r="L18" s="5"/>
    </row>
    <row r="19" spans="1:12" ht="27" customHeight="1">
      <c r="A19" s="46">
        <v>5</v>
      </c>
      <c r="B19" s="10"/>
      <c r="C19" s="37"/>
      <c r="D19" s="39"/>
      <c r="E19" s="8"/>
      <c r="F19" s="35"/>
      <c r="G19" s="8"/>
      <c r="H19" s="9"/>
      <c r="I19" s="8"/>
      <c r="J19" s="7"/>
      <c r="K19" s="6">
        <f t="shared" si="0"/>
      </c>
      <c r="L19" s="5"/>
    </row>
    <row r="20" spans="1:12" ht="27" customHeight="1">
      <c r="A20" s="46"/>
      <c r="B20" s="1">
        <f>IF(B19="","",B19)</f>
      </c>
      <c r="C20" s="38"/>
      <c r="D20" s="40"/>
      <c r="E20" s="8"/>
      <c r="F20" s="35"/>
      <c r="G20" s="8"/>
      <c r="H20" s="9"/>
      <c r="I20" s="8"/>
      <c r="J20" s="7"/>
      <c r="K20" s="6">
        <f t="shared" si="0"/>
      </c>
      <c r="L20" s="5"/>
    </row>
    <row r="21" spans="1:12" ht="27" customHeight="1">
      <c r="A21" s="46">
        <v>6</v>
      </c>
      <c r="B21" s="10"/>
      <c r="C21" s="37"/>
      <c r="D21" s="39"/>
      <c r="E21" s="8"/>
      <c r="F21" s="35"/>
      <c r="G21" s="8"/>
      <c r="H21" s="9"/>
      <c r="I21" s="8"/>
      <c r="J21" s="7"/>
      <c r="K21" s="6">
        <f t="shared" si="0"/>
      </c>
      <c r="L21" s="5"/>
    </row>
    <row r="22" spans="1:12" ht="27" customHeight="1">
      <c r="A22" s="46"/>
      <c r="B22" s="1">
        <f>IF(B21="","",B21)</f>
      </c>
      <c r="C22" s="38"/>
      <c r="D22" s="40"/>
      <c r="E22" s="8"/>
      <c r="F22" s="35"/>
      <c r="G22" s="8"/>
      <c r="H22" s="9"/>
      <c r="I22" s="8"/>
      <c r="J22" s="7"/>
      <c r="K22" s="6">
        <f t="shared" si="0"/>
      </c>
      <c r="L22" s="5"/>
    </row>
    <row r="23" spans="1:12" ht="27" customHeight="1">
      <c r="A23" s="46">
        <v>7</v>
      </c>
      <c r="B23" s="10"/>
      <c r="C23" s="37"/>
      <c r="D23" s="39"/>
      <c r="E23" s="8"/>
      <c r="F23" s="35"/>
      <c r="G23" s="8"/>
      <c r="H23" s="9"/>
      <c r="I23" s="8"/>
      <c r="J23" s="7"/>
      <c r="K23" s="6">
        <f t="shared" si="0"/>
      </c>
      <c r="L23" s="5"/>
    </row>
    <row r="24" spans="1:12" ht="27" customHeight="1">
      <c r="A24" s="46"/>
      <c r="B24" s="1">
        <f>IF(B23="","",B23)</f>
      </c>
      <c r="C24" s="38"/>
      <c r="D24" s="40"/>
      <c r="E24" s="8"/>
      <c r="F24" s="35"/>
      <c r="G24" s="8"/>
      <c r="H24" s="9"/>
      <c r="I24" s="8"/>
      <c r="J24" s="7"/>
      <c r="K24" s="6">
        <f t="shared" si="0"/>
      </c>
      <c r="L24" s="5"/>
    </row>
    <row r="25" spans="1:12" ht="27" customHeight="1">
      <c r="A25" s="46">
        <v>8</v>
      </c>
      <c r="B25" s="10"/>
      <c r="C25" s="37"/>
      <c r="D25" s="39"/>
      <c r="E25" s="8"/>
      <c r="F25" s="35"/>
      <c r="G25" s="8"/>
      <c r="H25" s="9"/>
      <c r="I25" s="8"/>
      <c r="J25" s="7"/>
      <c r="K25" s="6">
        <f t="shared" si="0"/>
      </c>
      <c r="L25" s="5"/>
    </row>
    <row r="26" spans="1:12" ht="27" customHeight="1">
      <c r="A26" s="46"/>
      <c r="B26" s="1">
        <f>IF(B25="","",B25)</f>
      </c>
      <c r="C26" s="38"/>
      <c r="D26" s="40"/>
      <c r="E26" s="8"/>
      <c r="F26" s="35"/>
      <c r="G26" s="8"/>
      <c r="H26" s="9"/>
      <c r="I26" s="8"/>
      <c r="J26" s="7"/>
      <c r="K26" s="6">
        <f t="shared" si="0"/>
      </c>
      <c r="L26" s="5"/>
    </row>
    <row r="27" spans="1:12" ht="27" customHeight="1">
      <c r="A27" s="46">
        <v>9</v>
      </c>
      <c r="B27" s="10"/>
      <c r="C27" s="37"/>
      <c r="D27" s="39"/>
      <c r="E27" s="8"/>
      <c r="F27" s="35"/>
      <c r="G27" s="8"/>
      <c r="H27" s="9"/>
      <c r="I27" s="8"/>
      <c r="J27" s="7"/>
      <c r="K27" s="6">
        <f t="shared" si="0"/>
      </c>
      <c r="L27" s="5"/>
    </row>
    <row r="28" spans="1:12" ht="27" customHeight="1">
      <c r="A28" s="46"/>
      <c r="B28" s="1">
        <f>IF(B27="","",B27)</f>
      </c>
      <c r="C28" s="38"/>
      <c r="D28" s="40"/>
      <c r="E28" s="8"/>
      <c r="F28" s="35"/>
      <c r="G28" s="8"/>
      <c r="H28" s="9"/>
      <c r="I28" s="8"/>
      <c r="J28" s="7"/>
      <c r="K28" s="6">
        <f t="shared" si="0"/>
      </c>
      <c r="L28" s="5"/>
    </row>
    <row r="29" spans="1:12" ht="27" customHeight="1">
      <c r="A29" s="46">
        <v>10</v>
      </c>
      <c r="B29" s="10"/>
      <c r="C29" s="37"/>
      <c r="D29" s="39"/>
      <c r="E29" s="8"/>
      <c r="F29" s="35"/>
      <c r="G29" s="8"/>
      <c r="H29" s="9"/>
      <c r="I29" s="8"/>
      <c r="J29" s="7"/>
      <c r="K29" s="6">
        <f t="shared" si="0"/>
      </c>
      <c r="L29" s="5"/>
    </row>
    <row r="30" spans="1:12" ht="27" customHeight="1">
      <c r="A30" s="46"/>
      <c r="B30" s="41">
        <f>IF(B29="","",B29)</f>
      </c>
      <c r="C30" s="41"/>
      <c r="D30" s="40"/>
      <c r="E30" s="8"/>
      <c r="F30" s="36"/>
      <c r="G30" s="8"/>
      <c r="H30" s="9"/>
      <c r="I30" s="8"/>
      <c r="J30" s="7"/>
      <c r="K30" s="6">
        <f t="shared" si="0"/>
      </c>
      <c r="L30" s="5"/>
    </row>
  </sheetData>
  <sheetProtection/>
  <mergeCells count="20">
    <mergeCell ref="B2:H2"/>
    <mergeCell ref="I2:K2"/>
    <mergeCell ref="G6:K6"/>
    <mergeCell ref="A25:A26"/>
    <mergeCell ref="A27:A28"/>
    <mergeCell ref="A29:A30"/>
    <mergeCell ref="K10:L10"/>
    <mergeCell ref="C8:I8"/>
    <mergeCell ref="E3:G3"/>
    <mergeCell ref="E4:G4"/>
    <mergeCell ref="E5:G5"/>
    <mergeCell ref="G7:L7"/>
    <mergeCell ref="A11:A12"/>
    <mergeCell ref="A13:A14"/>
    <mergeCell ref="A15:A16"/>
    <mergeCell ref="A23:A24"/>
    <mergeCell ref="C10:D10"/>
    <mergeCell ref="A17:A18"/>
    <mergeCell ref="A19:A20"/>
    <mergeCell ref="A21:A22"/>
  </mergeCells>
  <dataValidations count="6">
    <dataValidation type="list" allowBlank="1" showInputMessage="1" showErrorMessage="1" sqref="J36:J65536 J8:J10 J1 J3:J5">
      <formula1>"招待,成人,高校以下"</formula1>
    </dataValidation>
    <dataValidation type="list" allowBlank="1" showInputMessage="1" showErrorMessage="1" sqref="B1 B29 B11 B13 B15 B17 B19 B21 B23 B25 B27 B31:B65536 B3:B5 B7:B9">
      <formula1>"男1,男2,男3,男3　55歳以上,男4,男4　65歳以上,女1,女2,女3,女3　55歳以上,女4,女4　65歳以上"</formula1>
    </dataValidation>
    <dataValidation type="list" allowBlank="1" showInputMessage="1" showErrorMessage="1" sqref="I11:I30">
      <formula1>"有,無"</formula1>
    </dataValidation>
    <dataValidation type="list" allowBlank="1" showInputMessage="1" showErrorMessage="1" sqref="F11:F30">
      <formula1>"在住,在勤,在学,在クラブ,市外"</formula1>
    </dataValidation>
    <dataValidation type="list" allowBlank="1" showInputMessage="1" showErrorMessage="1" sqref="J11:J35">
      <formula1>"成人,高校以下"</formula1>
    </dataValidation>
    <dataValidation type="list" allowBlank="1" showInputMessage="1" showErrorMessage="1" sqref="B2">
      <formula1>"男1,男2,男3,男4,男シニア,女1,女2,女3,女4,女シニア"</formula1>
    </dataValidation>
  </dataValidations>
  <hyperlinks>
    <hyperlink ref="B2" r:id="rId1" display="下記を記入してbuchi4@gmail.comへメールして下さい。開催日５日前までに詳細を連絡します。"/>
    <hyperlink ref="B2:H2" r:id="rId2" display="下記を記入してinfo@badminton-urayasu.jpへメールして下さい。"/>
  </hyperlinks>
  <printOptions/>
  <pageMargins left="0.2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etsuo</dc:creator>
  <cp:keywords/>
  <dc:description/>
  <cp:lastModifiedBy>magazinehouse</cp:lastModifiedBy>
  <cp:lastPrinted>2015-11-11T10:08:13Z</cp:lastPrinted>
  <dcterms:created xsi:type="dcterms:W3CDTF">2011-11-16T23:47:23Z</dcterms:created>
  <dcterms:modified xsi:type="dcterms:W3CDTF">2018-10-30T01:19:29Z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